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MO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42" i="1"/>
  <c r="G42"/>
  <c r="F42"/>
  <c r="D42"/>
  <c r="C42"/>
  <c r="H41"/>
  <c r="G41"/>
  <c r="F41"/>
  <c r="D41"/>
  <c r="C41"/>
  <c r="H40"/>
  <c r="G40"/>
  <c r="F40"/>
  <c r="D40"/>
  <c r="C40"/>
  <c r="H39"/>
  <c r="G39"/>
  <c r="F39"/>
  <c r="D39"/>
  <c r="C39"/>
  <c r="H38"/>
  <c r="G38"/>
  <c r="F38"/>
  <c r="E38"/>
  <c r="D38"/>
  <c r="C38"/>
  <c r="H37"/>
  <c r="G37"/>
  <c r="G43" s="1"/>
  <c r="F37"/>
  <c r="F43" s="1"/>
  <c r="D37"/>
  <c r="C37"/>
  <c r="C43" s="1"/>
  <c r="H36"/>
  <c r="H43" s="1"/>
  <c r="G36"/>
  <c r="F36"/>
  <c r="D36"/>
  <c r="D43" s="1"/>
  <c r="C36"/>
  <c r="H35"/>
  <c r="G35"/>
  <c r="F35"/>
  <c r="D35"/>
  <c r="C35"/>
  <c r="E34"/>
  <c r="E33"/>
  <c r="E35" s="1"/>
  <c r="E32"/>
  <c r="H31"/>
  <c r="G31"/>
  <c r="F31"/>
  <c r="D31"/>
  <c r="C31"/>
  <c r="E30"/>
  <c r="E29"/>
  <c r="E28"/>
  <c r="E27"/>
  <c r="E26"/>
  <c r="E31" s="1"/>
  <c r="H25"/>
  <c r="G25"/>
  <c r="F25"/>
  <c r="D25"/>
  <c r="C25"/>
  <c r="E24"/>
  <c r="E23"/>
  <c r="E25" s="1"/>
  <c r="E22"/>
  <c r="H21"/>
  <c r="G21"/>
  <c r="F21"/>
  <c r="D21"/>
  <c r="C21"/>
  <c r="E20"/>
  <c r="E19"/>
  <c r="E18"/>
  <c r="E40" s="1"/>
  <c r="E17"/>
  <c r="E37" s="1"/>
  <c r="H16"/>
  <c r="G16"/>
  <c r="F16"/>
  <c r="D16"/>
  <c r="C16"/>
  <c r="E15"/>
  <c r="E42" s="1"/>
  <c r="E14"/>
  <c r="E41" s="1"/>
  <c r="E13"/>
  <c r="E39" s="1"/>
  <c r="E12"/>
  <c r="E11"/>
  <c r="E16" s="1"/>
  <c r="E21" l="1"/>
  <c r="E36"/>
  <c r="E43" s="1"/>
</calcChain>
</file>

<file path=xl/sharedStrings.xml><?xml version="1.0" encoding="utf-8"?>
<sst xmlns="http://schemas.openxmlformats.org/spreadsheetml/2006/main" count="54" uniqueCount="28">
  <si>
    <t>SISTEMA EDUCATIVO ESTATAL</t>
  </si>
  <si>
    <t>Dirección de Planeación, Programación y Presupuesto</t>
  </si>
  <si>
    <t>Departamento de Información y Estadística Educativa</t>
  </si>
  <si>
    <t>Alumnos, Grupos, Docentes y Escuelas por Modalidad</t>
  </si>
  <si>
    <t>Educación Secundaria, Ciclo Escolar 2015-2016</t>
  </si>
  <si>
    <t>Matrícula en Educación Secundaria por Modalidad,  2015-2016</t>
  </si>
  <si>
    <t>Municipio</t>
  </si>
  <si>
    <t>Modalidad</t>
  </si>
  <si>
    <t>Alumnos</t>
  </si>
  <si>
    <t>Grupos</t>
  </si>
  <si>
    <t>Docentes</t>
  </si>
  <si>
    <t>Escuelas</t>
  </si>
  <si>
    <t>Hombres</t>
  </si>
  <si>
    <t>Mujeres</t>
  </si>
  <si>
    <t>Total</t>
  </si>
  <si>
    <t>Ensenada</t>
  </si>
  <si>
    <t xml:space="preserve"> Comunitaria</t>
  </si>
  <si>
    <t xml:space="preserve"> General</t>
  </si>
  <si>
    <t xml:space="preserve"> Migrante</t>
  </si>
  <si>
    <t xml:space="preserve"> Técnica</t>
  </si>
  <si>
    <t xml:space="preserve"> Telesecundaria</t>
  </si>
  <si>
    <t>Mexicali</t>
  </si>
  <si>
    <t xml:space="preserve"> Para Trabajadores</t>
  </si>
  <si>
    <t>Tecate</t>
  </si>
  <si>
    <t>Tijuana</t>
  </si>
  <si>
    <t xml:space="preserve"> Indígena</t>
  </si>
  <si>
    <t>Playas de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</si>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</sst>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rgb="FF002060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97">
    <xf numFmtId="0" fontId="0" fillId="0" borderId="0"/>
    <xf numFmtId="9" fontId="12" fillId="0" borderId="0" applyFont="0" applyFill="0" applyBorder="0" applyAlignment="0" applyProtection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164" fontId="14" fillId="0" borderId="0"/>
    <xf numFmtId="164" fontId="1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164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15" borderId="0" xfId="0" applyFont="1" applyFill="1"/>
    <xf numFmtId="0" fontId="4" fillId="15" borderId="0" xfId="0" applyFont="1" applyFill="1"/>
    <xf numFmtId="0" fontId="2" fillId="0" borderId="0" xfId="0" applyFont="1" applyAlignment="1">
      <alignment horizontal="center" vertical="center"/>
    </xf>
    <xf numFmtId="0" fontId="0" fillId="15" borderId="0" xfId="0" applyFill="1"/>
    <xf numFmtId="0" fontId="5" fillId="16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18" borderId="9" xfId="2" applyFont="1" applyFill="1" applyBorder="1" applyAlignment="1">
      <alignment horizontal="center" vertical="center"/>
    </xf>
    <xf numFmtId="3" fontId="8" fillId="19" borderId="0" xfId="0" applyNumberFormat="1" applyFont="1" applyFill="1" applyBorder="1" applyAlignment="1">
      <alignment horizontal="center" vertical="center"/>
    </xf>
    <xf numFmtId="3" fontId="8" fillId="19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1" fillId="20" borderId="0" xfId="0" applyFont="1" applyFill="1" applyBorder="1" applyAlignment="1">
      <alignment horizontal="center" vertical="center" wrapText="1"/>
    </xf>
    <xf numFmtId="0" fontId="11" fillId="20" borderId="9" xfId="2" applyFont="1" applyFill="1" applyBorder="1" applyAlignment="1">
      <alignment horizontal="left" vertical="center"/>
    </xf>
    <xf numFmtId="3" fontId="11" fillId="20" borderId="0" xfId="0" applyNumberFormat="1" applyFont="1" applyFill="1" applyBorder="1" applyAlignment="1">
      <alignment horizontal="center" vertical="center"/>
    </xf>
    <xf numFmtId="3" fontId="11" fillId="20" borderId="10" xfId="0" applyNumberFormat="1" applyFont="1" applyFill="1" applyBorder="1" applyAlignment="1">
      <alignment horizontal="center" vertical="center"/>
    </xf>
    <xf numFmtId="3" fontId="11" fillId="20" borderId="9" xfId="0" applyNumberFormat="1" applyFont="1" applyFill="1" applyBorder="1" applyAlignment="1">
      <alignment horizontal="center" vertical="center"/>
    </xf>
    <xf numFmtId="3" fontId="11" fillId="20" borderId="11" xfId="0" applyNumberFormat="1" applyFont="1" applyFill="1" applyBorder="1" applyAlignment="1">
      <alignment horizontal="center" vertical="center"/>
    </xf>
    <xf numFmtId="10" fontId="2" fillId="15" borderId="0" xfId="1" applyNumberFormat="1" applyFont="1" applyFill="1" applyBorder="1" applyAlignment="1">
      <alignment horizontal="right" vertical="center"/>
    </xf>
    <xf numFmtId="0" fontId="13" fillId="20" borderId="0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/>
    </xf>
    <xf numFmtId="3" fontId="11" fillId="20" borderId="12" xfId="0" applyNumberFormat="1" applyFont="1" applyFill="1" applyBorder="1" applyAlignment="1">
      <alignment horizontal="center" vertical="center"/>
    </xf>
    <xf numFmtId="3" fontId="11" fillId="20" borderId="14" xfId="0" applyNumberFormat="1" applyFont="1" applyFill="1" applyBorder="1" applyAlignment="1">
      <alignment horizontal="center" vertical="center"/>
    </xf>
    <xf numFmtId="3" fontId="11" fillId="20" borderId="13" xfId="0" applyNumberFormat="1" applyFont="1" applyFill="1" applyBorder="1" applyAlignment="1">
      <alignment horizontal="center" vertical="center"/>
    </xf>
    <xf numFmtId="3" fontId="11" fillId="20" borderId="15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3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="90" zoomScaleNormal="90" workbookViewId="0">
      <selection activeCell="A7" sqref="A7"/>
    </sheetView>
  </sheetViews>
  <sheetFormatPr baseColWidth="10" defaultColWidth="11.42578125" defaultRowHeight="12.75"/>
  <cols>
    <col min="1" max="1" width="13.42578125" bestFit="1" customWidth="1"/>
    <col min="2" max="2" width="16.5703125" customWidth="1"/>
    <col min="3" max="5" width="10.7109375" customWidth="1"/>
    <col min="6" max="6" width="10.85546875" customWidth="1"/>
    <col min="7" max="7" width="10.42578125" customWidth="1"/>
    <col min="8" max="8" width="13" customWidth="1"/>
    <col min="10" max="16384" width="11.42578125" style="5"/>
  </cols>
  <sheetData>
    <row r="1" spans="1:9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3" customFormat="1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3" customFormat="1" ht="13.5" customHeight="1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13.5" customHeight="1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s="3" customFormat="1" ht="13.5" customHeight="1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ht="13.5" thickBot="1"/>
    <row r="8" spans="1:9" ht="21" customHeight="1" thickTop="1" thickBot="1">
      <c r="A8" s="6" t="s">
        <v>5</v>
      </c>
      <c r="B8" s="6"/>
      <c r="C8" s="6"/>
      <c r="D8" s="6"/>
      <c r="E8" s="6"/>
      <c r="F8" s="6"/>
      <c r="G8" s="6"/>
      <c r="H8" s="6"/>
    </row>
    <row r="9" spans="1:9" ht="14.25" thickTop="1" thickBot="1">
      <c r="A9" s="7" t="s">
        <v>6</v>
      </c>
      <c r="B9" s="8" t="s">
        <v>7</v>
      </c>
      <c r="C9" s="9" t="s">
        <v>8</v>
      </c>
      <c r="D9" s="10"/>
      <c r="E9" s="11"/>
      <c r="F9" s="12" t="s">
        <v>9</v>
      </c>
      <c r="G9" s="12" t="s">
        <v>10</v>
      </c>
      <c r="H9" s="13" t="s">
        <v>11</v>
      </c>
    </row>
    <row r="10" spans="1:9" ht="19.5" customHeight="1" thickTop="1">
      <c r="A10" s="14"/>
      <c r="B10" s="15"/>
      <c r="C10" s="16" t="s">
        <v>12</v>
      </c>
      <c r="D10" s="16" t="s">
        <v>13</v>
      </c>
      <c r="E10" s="17" t="s">
        <v>14</v>
      </c>
      <c r="F10" s="18"/>
      <c r="G10" s="18"/>
      <c r="H10" s="19"/>
    </row>
    <row r="11" spans="1:9" ht="14.25" customHeight="1">
      <c r="A11" s="20" t="s">
        <v>15</v>
      </c>
      <c r="B11" s="21" t="s">
        <v>16</v>
      </c>
      <c r="C11" s="22">
        <v>26</v>
      </c>
      <c r="D11" s="22">
        <v>19</v>
      </c>
      <c r="E11" s="23">
        <f>SUM(C11:D11)</f>
        <v>45</v>
      </c>
      <c r="F11" s="22">
        <v>3</v>
      </c>
      <c r="G11" s="22">
        <v>4</v>
      </c>
      <c r="H11" s="22">
        <v>3</v>
      </c>
    </row>
    <row r="12" spans="1:9" ht="14.25" customHeight="1">
      <c r="A12" s="20"/>
      <c r="B12" s="21" t="s">
        <v>17</v>
      </c>
      <c r="C12" s="22">
        <v>8616</v>
      </c>
      <c r="D12" s="22">
        <v>8588</v>
      </c>
      <c r="E12" s="23">
        <f t="shared" ref="E12:E34" si="0">SUM(C12:D12)</f>
        <v>17204</v>
      </c>
      <c r="F12" s="22">
        <v>565</v>
      </c>
      <c r="G12" s="22">
        <v>1321</v>
      </c>
      <c r="H12" s="22">
        <v>65</v>
      </c>
    </row>
    <row r="13" spans="1:9" ht="14.25" customHeight="1">
      <c r="A13" s="20"/>
      <c r="B13" s="21" t="s">
        <v>18</v>
      </c>
      <c r="C13" s="22">
        <v>98</v>
      </c>
      <c r="D13" s="22">
        <v>85</v>
      </c>
      <c r="E13" s="23">
        <f t="shared" si="0"/>
        <v>183</v>
      </c>
      <c r="F13" s="22">
        <v>12</v>
      </c>
      <c r="G13" s="22">
        <v>4</v>
      </c>
      <c r="H13" s="22">
        <v>4</v>
      </c>
    </row>
    <row r="14" spans="1:9" ht="14.25" customHeight="1">
      <c r="A14" s="24"/>
      <c r="B14" s="21" t="s">
        <v>19</v>
      </c>
      <c r="C14" s="22">
        <v>4116</v>
      </c>
      <c r="D14" s="22">
        <v>4154</v>
      </c>
      <c r="E14" s="23">
        <f t="shared" si="0"/>
        <v>8270</v>
      </c>
      <c r="F14" s="22">
        <v>257</v>
      </c>
      <c r="G14" s="22">
        <v>577</v>
      </c>
      <c r="H14" s="22">
        <v>20</v>
      </c>
    </row>
    <row r="15" spans="1:9" ht="14.25" customHeight="1">
      <c r="A15" s="24"/>
      <c r="B15" s="21" t="s">
        <v>20</v>
      </c>
      <c r="C15" s="22">
        <v>2309</v>
      </c>
      <c r="D15" s="22">
        <v>2129</v>
      </c>
      <c r="E15" s="23">
        <f t="shared" si="0"/>
        <v>4438</v>
      </c>
      <c r="F15" s="22">
        <v>247</v>
      </c>
      <c r="G15" s="22">
        <v>269</v>
      </c>
      <c r="H15" s="22">
        <v>57</v>
      </c>
    </row>
    <row r="16" spans="1:9" ht="14.25" customHeight="1">
      <c r="A16" s="24"/>
      <c r="B16" s="25" t="s">
        <v>14</v>
      </c>
      <c r="C16" s="26">
        <f>SUM(C11:C15)</f>
        <v>15165</v>
      </c>
      <c r="D16" s="26">
        <f t="shared" ref="D16:H16" si="1">SUM(D11:D15)</f>
        <v>14975</v>
      </c>
      <c r="E16" s="27">
        <f t="shared" si="1"/>
        <v>30140</v>
      </c>
      <c r="F16" s="27">
        <f t="shared" si="1"/>
        <v>1084</v>
      </c>
      <c r="G16" s="27">
        <f t="shared" si="1"/>
        <v>2175</v>
      </c>
      <c r="H16" s="26">
        <f t="shared" si="1"/>
        <v>149</v>
      </c>
    </row>
    <row r="17" spans="1:8" ht="14.25" customHeight="1">
      <c r="A17" s="20" t="s">
        <v>21</v>
      </c>
      <c r="B17" s="21" t="s">
        <v>17</v>
      </c>
      <c r="C17" s="22">
        <v>23504</v>
      </c>
      <c r="D17" s="22">
        <v>23013</v>
      </c>
      <c r="E17" s="23">
        <f t="shared" si="0"/>
        <v>46517</v>
      </c>
      <c r="F17" s="22">
        <v>1512</v>
      </c>
      <c r="G17" s="22">
        <v>3934</v>
      </c>
      <c r="H17" s="22">
        <v>150</v>
      </c>
    </row>
    <row r="18" spans="1:8" ht="14.25" customHeight="1">
      <c r="A18" s="20"/>
      <c r="B18" s="21" t="s">
        <v>22</v>
      </c>
      <c r="C18" s="22">
        <v>10</v>
      </c>
      <c r="D18" s="22">
        <v>18</v>
      </c>
      <c r="E18" s="23">
        <f t="shared" si="0"/>
        <v>28</v>
      </c>
      <c r="F18" s="22">
        <v>3</v>
      </c>
      <c r="G18" s="22">
        <v>12</v>
      </c>
      <c r="H18" s="22">
        <v>1</v>
      </c>
    </row>
    <row r="19" spans="1:8" ht="14.25" customHeight="1">
      <c r="A19" s="20"/>
      <c r="B19" s="21" t="s">
        <v>19</v>
      </c>
      <c r="C19" s="22">
        <v>4249</v>
      </c>
      <c r="D19" s="22">
        <v>4346</v>
      </c>
      <c r="E19" s="23">
        <f t="shared" si="0"/>
        <v>8595</v>
      </c>
      <c r="F19" s="22">
        <v>254</v>
      </c>
      <c r="G19" s="22">
        <v>609</v>
      </c>
      <c r="H19" s="22">
        <v>21</v>
      </c>
    </row>
    <row r="20" spans="1:8" ht="14.25" customHeight="1">
      <c r="A20" s="24"/>
      <c r="B20" s="21" t="s">
        <v>20</v>
      </c>
      <c r="C20" s="22">
        <v>233</v>
      </c>
      <c r="D20" s="22">
        <v>191</v>
      </c>
      <c r="E20" s="23">
        <f t="shared" si="0"/>
        <v>424</v>
      </c>
      <c r="F20" s="22">
        <v>37</v>
      </c>
      <c r="G20" s="22">
        <v>36</v>
      </c>
      <c r="H20" s="22">
        <v>10</v>
      </c>
    </row>
    <row r="21" spans="1:8" ht="14.25" customHeight="1">
      <c r="A21" s="24"/>
      <c r="B21" s="25" t="s">
        <v>14</v>
      </c>
      <c r="C21" s="26">
        <f>SUM(C17:C20)</f>
        <v>27996</v>
      </c>
      <c r="D21" s="26">
        <f t="shared" ref="D21:H21" si="2">SUM(D17:D20)</f>
        <v>27568</v>
      </c>
      <c r="E21" s="27">
        <f t="shared" si="2"/>
        <v>55564</v>
      </c>
      <c r="F21" s="27">
        <f t="shared" si="2"/>
        <v>1806</v>
      </c>
      <c r="G21" s="27">
        <f t="shared" si="2"/>
        <v>4591</v>
      </c>
      <c r="H21" s="26">
        <f t="shared" si="2"/>
        <v>182</v>
      </c>
    </row>
    <row r="22" spans="1:8" ht="14.25" customHeight="1">
      <c r="A22" s="20" t="s">
        <v>23</v>
      </c>
      <c r="B22" s="21" t="s">
        <v>17</v>
      </c>
      <c r="C22" s="22">
        <v>2602</v>
      </c>
      <c r="D22" s="22">
        <v>2498</v>
      </c>
      <c r="E22" s="23">
        <f t="shared" si="0"/>
        <v>5100</v>
      </c>
      <c r="F22" s="22">
        <v>153</v>
      </c>
      <c r="G22" s="22">
        <v>399</v>
      </c>
      <c r="H22" s="22">
        <v>15</v>
      </c>
    </row>
    <row r="23" spans="1:8" ht="14.25" customHeight="1">
      <c r="A23" s="20"/>
      <c r="B23" s="21" t="s">
        <v>19</v>
      </c>
      <c r="C23" s="22">
        <v>243</v>
      </c>
      <c r="D23" s="22">
        <v>257</v>
      </c>
      <c r="E23" s="23">
        <f t="shared" si="0"/>
        <v>500</v>
      </c>
      <c r="F23" s="22">
        <v>17</v>
      </c>
      <c r="G23" s="22">
        <v>32</v>
      </c>
      <c r="H23" s="22">
        <v>3</v>
      </c>
    </row>
    <row r="24" spans="1:8" ht="14.25" customHeight="1">
      <c r="A24" s="20"/>
      <c r="B24" s="21" t="s">
        <v>20</v>
      </c>
      <c r="C24" s="22">
        <v>337</v>
      </c>
      <c r="D24" s="22">
        <v>332</v>
      </c>
      <c r="E24" s="23">
        <f t="shared" si="0"/>
        <v>669</v>
      </c>
      <c r="F24" s="22">
        <v>36</v>
      </c>
      <c r="G24" s="22">
        <v>33</v>
      </c>
      <c r="H24" s="22">
        <v>7</v>
      </c>
    </row>
    <row r="25" spans="1:8" ht="14.25" customHeight="1">
      <c r="A25" s="28"/>
      <c r="B25" s="25" t="s">
        <v>14</v>
      </c>
      <c r="C25" s="26">
        <f>SUM(C22:C24)</f>
        <v>3182</v>
      </c>
      <c r="D25" s="26">
        <f t="shared" ref="D25:H25" si="3">SUM(D22:D24)</f>
        <v>3087</v>
      </c>
      <c r="E25" s="27">
        <f t="shared" si="3"/>
        <v>6269</v>
      </c>
      <c r="F25" s="27">
        <f t="shared" si="3"/>
        <v>206</v>
      </c>
      <c r="G25" s="27">
        <f t="shared" si="3"/>
        <v>464</v>
      </c>
      <c r="H25" s="26">
        <f t="shared" si="3"/>
        <v>25</v>
      </c>
    </row>
    <row r="26" spans="1:8" ht="14.25" customHeight="1">
      <c r="A26" s="20" t="s">
        <v>24</v>
      </c>
      <c r="B26" s="21" t="s">
        <v>17</v>
      </c>
      <c r="C26" s="22">
        <v>34327</v>
      </c>
      <c r="D26" s="22">
        <v>34166</v>
      </c>
      <c r="E26" s="23">
        <f t="shared" si="0"/>
        <v>68493</v>
      </c>
      <c r="F26" s="22">
        <v>2129</v>
      </c>
      <c r="G26" s="22">
        <v>4640</v>
      </c>
      <c r="H26" s="22">
        <v>222</v>
      </c>
    </row>
    <row r="27" spans="1:8" ht="14.25" customHeight="1">
      <c r="A27" s="20"/>
      <c r="B27" s="21" t="s">
        <v>25</v>
      </c>
      <c r="C27" s="22">
        <v>527</v>
      </c>
      <c r="D27" s="22">
        <v>455</v>
      </c>
      <c r="E27" s="23">
        <f t="shared" si="0"/>
        <v>982</v>
      </c>
      <c r="F27" s="22">
        <v>27</v>
      </c>
      <c r="G27" s="22">
        <v>60</v>
      </c>
      <c r="H27" s="22">
        <v>2</v>
      </c>
    </row>
    <row r="28" spans="1:8" ht="14.25" customHeight="1">
      <c r="A28" s="20"/>
      <c r="B28" s="21" t="s">
        <v>22</v>
      </c>
      <c r="C28" s="22">
        <v>53</v>
      </c>
      <c r="D28" s="22">
        <v>40</v>
      </c>
      <c r="E28" s="23">
        <f t="shared" si="0"/>
        <v>93</v>
      </c>
      <c r="F28" s="22">
        <v>3</v>
      </c>
      <c r="G28" s="22">
        <v>10</v>
      </c>
      <c r="H28" s="22">
        <v>1</v>
      </c>
    </row>
    <row r="29" spans="1:8" ht="14.25" customHeight="1">
      <c r="A29" s="24"/>
      <c r="B29" s="21" t="s">
        <v>19</v>
      </c>
      <c r="C29" s="22">
        <v>11705</v>
      </c>
      <c r="D29" s="22">
        <v>11685</v>
      </c>
      <c r="E29" s="23">
        <f t="shared" si="0"/>
        <v>23390</v>
      </c>
      <c r="F29" s="22">
        <v>658</v>
      </c>
      <c r="G29" s="22">
        <v>1248</v>
      </c>
      <c r="H29" s="22">
        <v>39</v>
      </c>
    </row>
    <row r="30" spans="1:8" ht="14.25" customHeight="1">
      <c r="A30" s="24"/>
      <c r="B30" s="21" t="s">
        <v>20</v>
      </c>
      <c r="C30" s="22">
        <v>2494</v>
      </c>
      <c r="D30" s="22">
        <v>2332</v>
      </c>
      <c r="E30" s="23">
        <f t="shared" si="0"/>
        <v>4826</v>
      </c>
      <c r="F30" s="22">
        <v>187</v>
      </c>
      <c r="G30" s="22">
        <v>225</v>
      </c>
      <c r="H30" s="22">
        <v>22</v>
      </c>
    </row>
    <row r="31" spans="1:8" ht="14.25" customHeight="1">
      <c r="A31" s="24"/>
      <c r="B31" s="25" t="s">
        <v>14</v>
      </c>
      <c r="C31" s="26">
        <f>SUM(C26:C30)</f>
        <v>49106</v>
      </c>
      <c r="D31" s="26">
        <f t="shared" ref="D31:H31" si="4">SUM(D26:D30)</f>
        <v>48678</v>
      </c>
      <c r="E31" s="27">
        <f t="shared" si="4"/>
        <v>97784</v>
      </c>
      <c r="F31" s="27">
        <f t="shared" si="4"/>
        <v>3004</v>
      </c>
      <c r="G31" s="27">
        <f t="shared" si="4"/>
        <v>6183</v>
      </c>
      <c r="H31" s="26">
        <f t="shared" si="4"/>
        <v>286</v>
      </c>
    </row>
    <row r="32" spans="1:8" ht="14.25" customHeight="1">
      <c r="A32" s="20" t="s">
        <v>26</v>
      </c>
      <c r="B32" s="21" t="s">
        <v>17</v>
      </c>
      <c r="C32" s="22">
        <v>2446</v>
      </c>
      <c r="D32" s="22">
        <v>2549</v>
      </c>
      <c r="E32" s="23">
        <f t="shared" si="0"/>
        <v>4995</v>
      </c>
      <c r="F32" s="22">
        <v>160</v>
      </c>
      <c r="G32" s="22">
        <v>379</v>
      </c>
      <c r="H32" s="22">
        <v>19</v>
      </c>
    </row>
    <row r="33" spans="1:9" ht="14.25" customHeight="1">
      <c r="A33" s="20"/>
      <c r="B33" s="21" t="s">
        <v>19</v>
      </c>
      <c r="C33" s="22">
        <v>758</v>
      </c>
      <c r="D33" s="22">
        <v>743</v>
      </c>
      <c r="E33" s="23">
        <f t="shared" si="0"/>
        <v>1501</v>
      </c>
      <c r="F33" s="22">
        <v>49</v>
      </c>
      <c r="G33" s="22">
        <v>101</v>
      </c>
      <c r="H33" s="22">
        <v>4</v>
      </c>
    </row>
    <row r="34" spans="1:9" ht="14.25" customHeight="1">
      <c r="A34" s="20"/>
      <c r="B34" s="21" t="s">
        <v>20</v>
      </c>
      <c r="C34" s="22">
        <v>247</v>
      </c>
      <c r="D34" s="22">
        <v>204</v>
      </c>
      <c r="E34" s="23">
        <f t="shared" si="0"/>
        <v>451</v>
      </c>
      <c r="F34" s="22">
        <v>21</v>
      </c>
      <c r="G34" s="22">
        <v>22</v>
      </c>
      <c r="H34" s="22">
        <v>5</v>
      </c>
    </row>
    <row r="35" spans="1:9" ht="14.25" customHeight="1">
      <c r="A35" s="28"/>
      <c r="B35" s="25" t="s">
        <v>14</v>
      </c>
      <c r="C35" s="26">
        <f>SUM(C32:C34)</f>
        <v>3451</v>
      </c>
      <c r="D35" s="26">
        <f t="shared" ref="D35:H35" si="5">SUM(D32:D34)</f>
        <v>3496</v>
      </c>
      <c r="E35" s="27">
        <f t="shared" si="5"/>
        <v>6947</v>
      </c>
      <c r="F35" s="27">
        <f t="shared" si="5"/>
        <v>230</v>
      </c>
      <c r="G35" s="27">
        <f t="shared" si="5"/>
        <v>502</v>
      </c>
      <c r="H35" s="26">
        <f t="shared" si="5"/>
        <v>28</v>
      </c>
    </row>
    <row r="36" spans="1:9" ht="14.25" customHeight="1">
      <c r="A36" s="29" t="s">
        <v>27</v>
      </c>
      <c r="B36" s="30" t="s">
        <v>16</v>
      </c>
      <c r="C36" s="31">
        <f>C11</f>
        <v>26</v>
      </c>
      <c r="D36" s="31">
        <f t="shared" ref="D36:H36" si="6">D11</f>
        <v>19</v>
      </c>
      <c r="E36" s="32">
        <f t="shared" si="6"/>
        <v>45</v>
      </c>
      <c r="F36" s="33">
        <f t="shared" si="6"/>
        <v>3</v>
      </c>
      <c r="G36" s="33">
        <f t="shared" si="6"/>
        <v>4</v>
      </c>
      <c r="H36" s="34">
        <f t="shared" si="6"/>
        <v>3</v>
      </c>
      <c r="I36" s="35"/>
    </row>
    <row r="37" spans="1:9" ht="14.25" customHeight="1">
      <c r="A37" s="29"/>
      <c r="B37" s="30" t="s">
        <v>17</v>
      </c>
      <c r="C37" s="31">
        <f>C12+C17+C22+C26+C32</f>
        <v>71495</v>
      </c>
      <c r="D37" s="31">
        <f t="shared" ref="D37:H37" si="7">D12+D17+D22+D26+D32</f>
        <v>70814</v>
      </c>
      <c r="E37" s="32">
        <f t="shared" si="7"/>
        <v>142309</v>
      </c>
      <c r="F37" s="33">
        <f t="shared" si="7"/>
        <v>4519</v>
      </c>
      <c r="G37" s="33">
        <f t="shared" si="7"/>
        <v>10673</v>
      </c>
      <c r="H37" s="34">
        <f t="shared" si="7"/>
        <v>471</v>
      </c>
      <c r="I37" s="35"/>
    </row>
    <row r="38" spans="1:9" ht="14.25" customHeight="1">
      <c r="A38" s="29"/>
      <c r="B38" s="30" t="s">
        <v>25</v>
      </c>
      <c r="C38" s="31">
        <f>C27</f>
        <v>527</v>
      </c>
      <c r="D38" s="31">
        <f t="shared" ref="D38:H38" si="8">D27</f>
        <v>455</v>
      </c>
      <c r="E38" s="32">
        <f t="shared" si="8"/>
        <v>982</v>
      </c>
      <c r="F38" s="33">
        <f t="shared" si="8"/>
        <v>27</v>
      </c>
      <c r="G38" s="33">
        <f t="shared" si="8"/>
        <v>60</v>
      </c>
      <c r="H38" s="34">
        <f t="shared" si="8"/>
        <v>2</v>
      </c>
      <c r="I38" s="35"/>
    </row>
    <row r="39" spans="1:9" ht="14.25" customHeight="1">
      <c r="A39" s="36"/>
      <c r="B39" s="30" t="s">
        <v>18</v>
      </c>
      <c r="C39" s="31">
        <f>C13</f>
        <v>98</v>
      </c>
      <c r="D39" s="31">
        <f t="shared" ref="D39:H39" si="9">D13</f>
        <v>85</v>
      </c>
      <c r="E39" s="32">
        <f t="shared" si="9"/>
        <v>183</v>
      </c>
      <c r="F39" s="33">
        <f t="shared" si="9"/>
        <v>12</v>
      </c>
      <c r="G39" s="33">
        <f t="shared" si="9"/>
        <v>4</v>
      </c>
      <c r="H39" s="34">
        <f t="shared" si="9"/>
        <v>4</v>
      </c>
      <c r="I39" s="35"/>
    </row>
    <row r="40" spans="1:9" ht="14.25" customHeight="1">
      <c r="A40" s="36"/>
      <c r="B40" s="30" t="s">
        <v>22</v>
      </c>
      <c r="C40" s="31">
        <f>C18+C28</f>
        <v>63</v>
      </c>
      <c r="D40" s="31">
        <f t="shared" ref="D40:H40" si="10">D18+D28</f>
        <v>58</v>
      </c>
      <c r="E40" s="32">
        <f t="shared" si="10"/>
        <v>121</v>
      </c>
      <c r="F40" s="33">
        <f t="shared" si="10"/>
        <v>6</v>
      </c>
      <c r="G40" s="33">
        <f t="shared" si="10"/>
        <v>22</v>
      </c>
      <c r="H40" s="34">
        <f t="shared" si="10"/>
        <v>2</v>
      </c>
      <c r="I40" s="35"/>
    </row>
    <row r="41" spans="1:9" ht="14.25" customHeight="1">
      <c r="A41" s="36"/>
      <c r="B41" s="30" t="s">
        <v>19</v>
      </c>
      <c r="C41" s="31">
        <f>C14+C19+C23+C29+C33</f>
        <v>21071</v>
      </c>
      <c r="D41" s="31">
        <f t="shared" ref="D41:H42" si="11">D14+D19+D23+D29+D33</f>
        <v>21185</v>
      </c>
      <c r="E41" s="32">
        <f t="shared" si="11"/>
        <v>42256</v>
      </c>
      <c r="F41" s="33">
        <f t="shared" si="11"/>
        <v>1235</v>
      </c>
      <c r="G41" s="33">
        <f t="shared" si="11"/>
        <v>2567</v>
      </c>
      <c r="H41" s="34">
        <f t="shared" si="11"/>
        <v>87</v>
      </c>
      <c r="I41" s="35"/>
    </row>
    <row r="42" spans="1:9" ht="14.25" customHeight="1">
      <c r="A42" s="36"/>
      <c r="B42" s="30" t="s">
        <v>20</v>
      </c>
      <c r="C42" s="31">
        <f>C15+C20+C24+C30+C34</f>
        <v>5620</v>
      </c>
      <c r="D42" s="31">
        <f t="shared" si="11"/>
        <v>5188</v>
      </c>
      <c r="E42" s="32">
        <f t="shared" si="11"/>
        <v>10808</v>
      </c>
      <c r="F42" s="33">
        <f t="shared" si="11"/>
        <v>528</v>
      </c>
      <c r="G42" s="33">
        <f t="shared" si="11"/>
        <v>585</v>
      </c>
      <c r="H42" s="34">
        <f t="shared" si="11"/>
        <v>101</v>
      </c>
      <c r="I42" s="35"/>
    </row>
    <row r="43" spans="1:9" ht="14.25" customHeight="1" thickBot="1">
      <c r="A43" s="37"/>
      <c r="B43" s="38" t="s">
        <v>14</v>
      </c>
      <c r="C43" s="39">
        <f>SUM(C36:C42)</f>
        <v>98900</v>
      </c>
      <c r="D43" s="39">
        <f t="shared" ref="D43:H43" si="12">SUM(D36:D42)</f>
        <v>97804</v>
      </c>
      <c r="E43" s="40">
        <f t="shared" si="12"/>
        <v>196704</v>
      </c>
      <c r="F43" s="41">
        <f t="shared" si="12"/>
        <v>6330</v>
      </c>
      <c r="G43" s="41">
        <f t="shared" si="12"/>
        <v>13915</v>
      </c>
      <c r="H43" s="42">
        <f t="shared" si="12"/>
        <v>670</v>
      </c>
      <c r="I43" s="43"/>
    </row>
    <row r="44" spans="1:9" ht="13.5" thickTop="1"/>
    <row r="45" spans="1:9">
      <c r="B45" s="5"/>
    </row>
    <row r="46" spans="1:9">
      <c r="B46" s="5"/>
    </row>
  </sheetData>
  <mergeCells count="18">
    <mergeCell ref="A11:A16"/>
    <mergeCell ref="A17:A21"/>
    <mergeCell ref="A22:A25"/>
    <mergeCell ref="A26:A31"/>
    <mergeCell ref="A32:A35"/>
    <mergeCell ref="A36:A43"/>
    <mergeCell ref="A9:A10"/>
    <mergeCell ref="B9:B10"/>
    <mergeCell ref="C9:E9"/>
    <mergeCell ref="F9:F10"/>
    <mergeCell ref="G9:G10"/>
    <mergeCell ref="H9:H10"/>
    <mergeCell ref="A1:I1"/>
    <mergeCell ref="A2:I2"/>
    <mergeCell ref="A3:I3"/>
    <mergeCell ref="A5:I5"/>
    <mergeCell ref="A6:I6"/>
    <mergeCell ref="A8:H8"/>
  </mergeCells>
  <pageMargins left="0.56999999999999995" right="0.51" top="0.39370078740157483" bottom="0.2362204724409449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MOD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2016-03-03T22:39:36Z</dcterms:created>
  <dcterms:modified xsi:type="dcterms:W3CDTF">2016-03-03T22:39:56Z</dcterms:modified>
</cp:coreProperties>
</file>